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0" yWindow="32760" windowWidth="19200" windowHeight="10170" activeTab="2"/>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<sst xmlns="http://schemas.openxmlformats.org/spreadsheetml/2006/main" count="356" uniqueCount="248">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</sst>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 _k_n_-;\-* #,##0\ _k_n_-;_-* &quot;-&quot;\ _k_n_-;_-@_-"/>
    <numFmt numFmtId="171" formatCode="_-* #,##0.00\ _k_n_-;\-* #,##0.00\ _k_n_-;_-* &quot;-&quot;??\ _k_n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medium"/>
      <top style="medium"/>
      <bottom style="medium"/>
    </border>
    <border>
      <left>
        <color indexed="63"/>
      </left>
      <right style="thin"/>
      <top style="medium"/>
      <bottom style="mediu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0" fillId="0" borderId="0" applyFont="0" applyFill="0" applyBorder="0" applyAlignment="0" applyProtection="0"/>
    <xf numFmtId="170"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7"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7" applyFont="1">
      <alignment/>
      <protection/>
    </xf>
    <xf numFmtId="0" fontId="65" fillId="0" borderId="0" xfId="0" applyFont="1" applyAlignment="1">
      <alignment/>
    </xf>
    <xf numFmtId="0" fontId="30" fillId="0" borderId="0" xfId="57" applyFont="1" applyAlignment="1">
      <alignment horizontal="left" indent="1"/>
      <protection/>
    </xf>
    <xf numFmtId="0" fontId="30" fillId="0" borderId="0" xfId="57"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7"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9" fillId="0" borderId="0" xfId="0" applyFont="1" applyAlignment="1">
      <alignment horizontal="left"/>
    </xf>
    <xf numFmtId="0" fontId="71" fillId="0" borderId="0" xfId="53" applyFont="1" applyAlignment="1">
      <alignment horizontal="left"/>
    </xf>
    <xf numFmtId="0" fontId="67" fillId="0" borderId="0" xfId="0" applyFont="1" applyAlignment="1">
      <alignment horizontal="left" wrapText="1"/>
    </xf>
    <xf numFmtId="9" fontId="34" fillId="0" borderId="0" xfId="57" applyNumberFormat="1" applyFont="1" applyAlignment="1">
      <alignment horizontal="left"/>
      <protection/>
    </xf>
    <xf numFmtId="0" fontId="67" fillId="0" borderId="0" xfId="0" applyFont="1" applyAlignment="1">
      <alignment horizontal="left" vertical="center" wrapText="1"/>
    </xf>
    <xf numFmtId="0" fontId="34" fillId="0" borderId="0" xfId="57" applyFont="1" applyAlignment="1">
      <alignment horizontal="left" wrapText="1"/>
      <protection/>
    </xf>
    <xf numFmtId="0" fontId="34" fillId="0" borderId="0" xfId="57" applyFont="1" applyAlignment="1">
      <alignment horizontal="left"/>
      <protection/>
    </xf>
    <xf numFmtId="0" fontId="67" fillId="0" borderId="0" xfId="0" applyFont="1" applyAlignment="1">
      <alignment horizontal="left" vertical="center"/>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67" fillId="0" borderId="0" xfId="0" applyFont="1" applyAlignment="1">
      <alignment horizontal="left"/>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9" fontId="72" fillId="37" borderId="37" xfId="0" applyNumberFormat="1"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0" fontId="73" fillId="16" borderId="40" xfId="0" applyFont="1" applyFill="1" applyBorder="1" applyAlignment="1">
      <alignment horizontal="center" vertical="center"/>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178" fontId="73" fillId="16" borderId="44" xfId="0" applyNumberFormat="1" applyFont="1" applyFill="1" applyBorder="1" applyAlignment="1">
      <alignment horizontal="center" vertical="center"/>
    </xf>
    <xf numFmtId="178" fontId="73" fillId="16" borderId="45" xfId="0" applyNumberFormat="1" applyFont="1" applyFill="1" applyBorder="1" applyAlignment="1">
      <alignment horizontal="center" vertical="center"/>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0" fontId="61" fillId="38" borderId="46" xfId="0" applyFont="1" applyFill="1" applyBorder="1" applyAlignment="1">
      <alignment horizontal="center" vertical="center" wrapText="1"/>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69" fillId="8" borderId="48"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58" fillId="34" borderId="0" xfId="0" applyFont="1" applyFill="1" applyBorder="1" applyAlignment="1">
      <alignment horizontal="left"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78">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5">
      <selection activeCell="A33" sqref="A33:N33"/>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8" t="s">
        <v>209</v>
      </c>
      <c r="B1" s="99"/>
      <c r="C1" s="99"/>
      <c r="D1" s="99"/>
      <c r="E1" s="99"/>
      <c r="F1" s="99"/>
      <c r="G1" s="99"/>
      <c r="H1" s="99"/>
      <c r="I1" s="99"/>
      <c r="J1" s="99"/>
      <c r="K1" s="99"/>
      <c r="L1" s="99"/>
      <c r="M1" s="99"/>
      <c r="N1" s="99"/>
    </row>
    <row r="2" spans="1:10" ht="15.75" customHeight="1">
      <c r="A2" s="48"/>
      <c r="B2"/>
      <c r="C2" s="20"/>
      <c r="D2" s="19"/>
      <c r="E2" s="19"/>
      <c r="F2" s="19"/>
      <c r="G2" s="19"/>
      <c r="H2" s="19"/>
      <c r="I2" s="19"/>
      <c r="J2" s="19"/>
    </row>
    <row r="3" spans="1:14" ht="43.5" customHeight="1">
      <c r="A3" s="94" t="s">
        <v>246</v>
      </c>
      <c r="B3" s="94"/>
      <c r="C3" s="94"/>
      <c r="D3" s="94"/>
      <c r="E3" s="94"/>
      <c r="F3" s="94"/>
      <c r="G3" s="94"/>
      <c r="H3" s="94"/>
      <c r="I3" s="94"/>
      <c r="J3" s="94"/>
      <c r="K3" s="94"/>
      <c r="L3" s="94"/>
      <c r="M3" s="94"/>
      <c r="N3" s="94"/>
    </row>
    <row r="4" spans="1:10" ht="15.75" customHeight="1">
      <c r="A4" s="48"/>
      <c r="B4"/>
      <c r="C4" s="20"/>
      <c r="D4" s="19"/>
      <c r="E4" s="19"/>
      <c r="F4" s="19"/>
      <c r="G4" s="19"/>
      <c r="H4" s="19"/>
      <c r="I4" s="19"/>
      <c r="J4" s="19"/>
    </row>
    <row r="5" spans="1:14" ht="40.5" customHeight="1">
      <c r="A5" s="94" t="s">
        <v>210</v>
      </c>
      <c r="B5" s="94"/>
      <c r="C5" s="94"/>
      <c r="D5" s="94"/>
      <c r="E5" s="94"/>
      <c r="F5" s="94"/>
      <c r="G5" s="94"/>
      <c r="H5" s="94"/>
      <c r="I5" s="94"/>
      <c r="J5" s="94"/>
      <c r="K5" s="94"/>
      <c r="L5" s="94"/>
      <c r="M5" s="94"/>
      <c r="N5" s="94"/>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4" t="s">
        <v>233</v>
      </c>
      <c r="B11" s="94"/>
      <c r="C11" s="94"/>
      <c r="D11" s="94"/>
      <c r="E11" s="94"/>
      <c r="F11" s="94"/>
      <c r="G11" s="94"/>
      <c r="H11" s="94"/>
      <c r="I11" s="94"/>
      <c r="J11" s="94"/>
      <c r="K11" s="94"/>
      <c r="L11" s="94"/>
      <c r="M11" s="94"/>
      <c r="N11" s="94"/>
    </row>
    <row r="12" spans="1:10" ht="15.75" customHeight="1">
      <c r="A12" s="48"/>
      <c r="B12"/>
      <c r="C12" s="20"/>
      <c r="D12" s="19"/>
      <c r="E12" s="19"/>
      <c r="F12" s="19"/>
      <c r="G12" s="19"/>
      <c r="H12" s="19"/>
      <c r="I12" s="19"/>
      <c r="J12" s="19"/>
    </row>
    <row r="13" spans="1:14" ht="38.25" customHeight="1">
      <c r="A13" s="94" t="s">
        <v>234</v>
      </c>
      <c r="B13" s="94"/>
      <c r="C13" s="94"/>
      <c r="D13" s="94"/>
      <c r="E13" s="94"/>
      <c r="F13" s="94"/>
      <c r="G13" s="94"/>
      <c r="H13" s="94"/>
      <c r="I13" s="94"/>
      <c r="J13" s="94"/>
      <c r="K13" s="94"/>
      <c r="L13" s="94"/>
      <c r="M13" s="94"/>
      <c r="N13" s="94"/>
    </row>
    <row r="14" spans="1:10" ht="15.75" customHeight="1">
      <c r="A14" s="48"/>
      <c r="B14"/>
      <c r="C14" s="20"/>
      <c r="D14" s="19"/>
      <c r="E14" s="19"/>
      <c r="F14" s="19"/>
      <c r="G14" s="19"/>
      <c r="H14" s="19"/>
      <c r="I14" s="19"/>
      <c r="J14" s="19"/>
    </row>
    <row r="15" spans="1:14" ht="51.75" customHeight="1">
      <c r="A15" s="95" t="s">
        <v>235</v>
      </c>
      <c r="B15" s="95"/>
      <c r="C15" s="95"/>
      <c r="D15" s="95"/>
      <c r="E15" s="95"/>
      <c r="F15" s="95"/>
      <c r="G15" s="95"/>
      <c r="H15" s="95"/>
      <c r="I15" s="95"/>
      <c r="J15" s="95"/>
      <c r="K15" s="95"/>
      <c r="L15" s="95"/>
      <c r="M15" s="95"/>
      <c r="N15" s="95"/>
    </row>
    <row r="16" spans="1:10" ht="15.75" customHeight="1">
      <c r="A16" s="23"/>
      <c r="B16" s="20"/>
      <c r="C16" s="20"/>
      <c r="D16" s="19"/>
      <c r="E16" s="19"/>
      <c r="F16" s="19"/>
      <c r="G16" s="19"/>
      <c r="H16" s="19"/>
      <c r="I16" s="19"/>
      <c r="J16" s="19"/>
    </row>
    <row r="17" spans="1:14" ht="27" customHeight="1">
      <c r="A17" s="94" t="s">
        <v>236</v>
      </c>
      <c r="B17" s="94"/>
      <c r="C17" s="94"/>
      <c r="D17" s="94"/>
      <c r="E17" s="94"/>
      <c r="F17" s="94"/>
      <c r="G17" s="94"/>
      <c r="H17" s="94"/>
      <c r="I17" s="94"/>
      <c r="J17" s="94"/>
      <c r="K17" s="94"/>
      <c r="L17" s="94"/>
      <c r="M17" s="94"/>
      <c r="N17" s="94"/>
    </row>
    <row r="18" spans="1:10" ht="15.75" customHeight="1">
      <c r="A18" s="23"/>
      <c r="B18" s="20"/>
      <c r="C18" s="20"/>
      <c r="D18" s="19"/>
      <c r="E18" s="19"/>
      <c r="F18" s="19"/>
      <c r="G18" s="19"/>
      <c r="H18" s="19"/>
      <c r="I18" s="19"/>
      <c r="J18" s="19"/>
    </row>
    <row r="19" spans="1:14" ht="38.25" customHeight="1">
      <c r="A19" s="95" t="s">
        <v>237</v>
      </c>
      <c r="B19" s="95"/>
      <c r="C19" s="95"/>
      <c r="D19" s="95"/>
      <c r="E19" s="95"/>
      <c r="F19" s="95"/>
      <c r="G19" s="95"/>
      <c r="H19" s="95"/>
      <c r="I19" s="95"/>
      <c r="J19" s="95"/>
      <c r="K19" s="95"/>
      <c r="L19" s="95"/>
      <c r="M19" s="95"/>
      <c r="N19" s="95"/>
    </row>
    <row r="20" spans="1:10" ht="15.75" customHeight="1">
      <c r="A20" s="23"/>
      <c r="B20" s="20"/>
      <c r="C20" s="20"/>
      <c r="D20" s="19"/>
      <c r="E20" s="19"/>
      <c r="F20" s="19"/>
      <c r="G20" s="19"/>
      <c r="H20" s="19"/>
      <c r="I20" s="19"/>
      <c r="J20" s="19"/>
    </row>
    <row r="21" spans="1:13" ht="15">
      <c r="A21" s="93" t="s">
        <v>211</v>
      </c>
      <c r="B21" s="93"/>
      <c r="C21" s="93"/>
      <c r="D21" s="93"/>
      <c r="E21" s="93"/>
      <c r="F21" s="93"/>
      <c r="G21" s="93"/>
      <c r="H21" s="93"/>
      <c r="I21" s="93"/>
      <c r="J21" s="93"/>
      <c r="K21" s="93"/>
      <c r="L21" s="93"/>
      <c r="M21" s="93"/>
    </row>
    <row r="22" spans="1:10" ht="15.75">
      <c r="A22" s="23"/>
      <c r="B22" s="20"/>
      <c r="C22" s="20"/>
      <c r="D22" s="19"/>
      <c r="E22" s="19"/>
      <c r="F22" s="19"/>
      <c r="G22" s="19"/>
      <c r="H22" s="19"/>
      <c r="I22" s="19"/>
      <c r="J22" s="19"/>
    </row>
    <row r="23" spans="1:14" ht="15.75">
      <c r="A23" s="23"/>
      <c r="B23" s="96" t="s">
        <v>215</v>
      </c>
      <c r="C23" s="96"/>
      <c r="D23" s="96"/>
      <c r="E23" s="96"/>
      <c r="F23" s="96"/>
      <c r="G23" s="96"/>
      <c r="H23" s="96"/>
      <c r="I23" s="96"/>
      <c r="J23" s="96"/>
      <c r="K23" s="96"/>
      <c r="L23" s="96"/>
      <c r="M23" s="96"/>
      <c r="N23" s="96"/>
    </row>
    <row r="24" spans="1:14" ht="15.75" customHeight="1">
      <c r="A24" s="23"/>
      <c r="B24" s="95" t="s">
        <v>216</v>
      </c>
      <c r="C24" s="95"/>
      <c r="D24" s="95"/>
      <c r="E24" s="95"/>
      <c r="F24" s="95"/>
      <c r="G24" s="95"/>
      <c r="H24" s="95"/>
      <c r="I24" s="95"/>
      <c r="J24" s="95"/>
      <c r="K24" s="95"/>
      <c r="L24" s="95"/>
      <c r="M24" s="95"/>
      <c r="N24" s="95"/>
    </row>
    <row r="25" spans="1:13" ht="15.75" customHeight="1">
      <c r="A25" s="22"/>
      <c r="B25" s="49" t="s">
        <v>217</v>
      </c>
      <c r="C25" s="49"/>
      <c r="D25" s="49"/>
      <c r="E25" s="49"/>
      <c r="F25" s="49"/>
      <c r="G25" s="49"/>
      <c r="H25" s="49"/>
      <c r="I25" s="49"/>
      <c r="J25" s="49"/>
      <c r="K25" s="49"/>
      <c r="L25" s="49"/>
      <c r="M25" s="49"/>
    </row>
    <row r="26" spans="1:14" ht="15.75">
      <c r="A26" s="23"/>
      <c r="B26" s="96" t="s">
        <v>218</v>
      </c>
      <c r="C26" s="96"/>
      <c r="D26" s="96"/>
      <c r="E26" s="96"/>
      <c r="F26" s="96"/>
      <c r="G26" s="96"/>
      <c r="H26" s="96"/>
      <c r="I26" s="96"/>
      <c r="J26" s="96"/>
      <c r="K26" s="96"/>
      <c r="L26" s="96"/>
      <c r="M26" s="96"/>
      <c r="N26" s="96"/>
    </row>
    <row r="27" spans="1:14" ht="15.75">
      <c r="A27" s="23"/>
      <c r="B27" s="96" t="s">
        <v>222</v>
      </c>
      <c r="C27" s="96"/>
      <c r="D27" s="96"/>
      <c r="E27" s="96"/>
      <c r="F27" s="96"/>
      <c r="G27" s="96"/>
      <c r="H27" s="96"/>
      <c r="I27" s="96"/>
      <c r="J27" s="96"/>
      <c r="K27" s="96"/>
      <c r="L27" s="96"/>
      <c r="M27" s="96"/>
      <c r="N27" s="96"/>
    </row>
    <row r="28" spans="1:10" ht="15.75">
      <c r="A28" s="20"/>
      <c r="B28" s="20"/>
      <c r="C28" s="20"/>
      <c r="D28" s="19"/>
      <c r="E28" s="19"/>
      <c r="F28" s="19"/>
      <c r="G28" s="19"/>
      <c r="H28" s="19"/>
      <c r="I28" s="19"/>
      <c r="J28" s="19"/>
    </row>
    <row r="29" spans="1:14" ht="38.25" customHeight="1">
      <c r="A29" s="92" t="s">
        <v>238</v>
      </c>
      <c r="B29" s="92"/>
      <c r="C29" s="92"/>
      <c r="D29" s="92"/>
      <c r="E29" s="92"/>
      <c r="F29" s="92"/>
      <c r="G29" s="92"/>
      <c r="H29" s="92"/>
      <c r="I29" s="92"/>
      <c r="J29" s="92"/>
      <c r="K29" s="92"/>
      <c r="L29" s="92"/>
      <c r="M29" s="92"/>
      <c r="N29" s="92"/>
    </row>
    <row r="30" spans="1:10" ht="15.75">
      <c r="A30" s="21"/>
      <c r="B30" s="21"/>
      <c r="C30" s="21"/>
      <c r="D30" s="21"/>
      <c r="E30" s="21"/>
      <c r="F30" s="21"/>
      <c r="G30" s="21"/>
      <c r="H30" s="21"/>
      <c r="I30" s="21"/>
      <c r="J30" s="21"/>
    </row>
    <row r="31" spans="1:14" ht="15">
      <c r="A31" s="90" t="s">
        <v>239</v>
      </c>
      <c r="B31" s="90"/>
      <c r="C31" s="90"/>
      <c r="D31" s="90"/>
      <c r="E31" s="90"/>
      <c r="F31" s="90"/>
      <c r="G31" s="90"/>
      <c r="H31" s="90"/>
      <c r="I31" s="90"/>
      <c r="J31" s="90"/>
      <c r="K31" s="90"/>
      <c r="L31" s="90"/>
      <c r="M31" s="90"/>
      <c r="N31" s="90"/>
    </row>
    <row r="32" spans="1:10" ht="15.75">
      <c r="A32" s="21"/>
      <c r="B32" s="21"/>
      <c r="C32" s="21"/>
      <c r="D32" s="21"/>
      <c r="E32" s="21"/>
      <c r="F32" s="21"/>
      <c r="G32" s="21"/>
      <c r="H32" s="21"/>
      <c r="I32" s="21"/>
      <c r="J32" s="21"/>
    </row>
    <row r="33" spans="1:14" ht="37.5" customHeight="1">
      <c r="A33" s="92" t="s">
        <v>240</v>
      </c>
      <c r="B33" s="92"/>
      <c r="C33" s="92"/>
      <c r="D33" s="92"/>
      <c r="E33" s="92"/>
      <c r="F33" s="92"/>
      <c r="G33" s="92"/>
      <c r="H33" s="92"/>
      <c r="I33" s="92"/>
      <c r="J33" s="92"/>
      <c r="K33" s="92"/>
      <c r="L33" s="92"/>
      <c r="M33" s="92"/>
      <c r="N33" s="92"/>
    </row>
    <row r="35" spans="1:14" ht="15">
      <c r="A35" s="100" t="s">
        <v>212</v>
      </c>
      <c r="B35" s="100"/>
      <c r="C35" s="100"/>
      <c r="D35" s="100"/>
      <c r="E35" s="100"/>
      <c r="F35" s="100"/>
      <c r="G35" s="100"/>
      <c r="H35" s="100"/>
      <c r="I35" s="100"/>
      <c r="J35" s="100"/>
      <c r="K35" s="100"/>
      <c r="L35" s="100"/>
      <c r="M35" s="100"/>
      <c r="N35" s="100"/>
    </row>
    <row r="37" spans="2:14" ht="15">
      <c r="B37" s="91" t="s">
        <v>219</v>
      </c>
      <c r="C37" s="91"/>
      <c r="D37" s="91"/>
      <c r="E37" s="91"/>
      <c r="F37" s="91"/>
      <c r="G37" s="91"/>
      <c r="H37" s="91"/>
      <c r="I37" s="91"/>
      <c r="J37" s="91"/>
      <c r="K37" s="91"/>
      <c r="L37" s="91"/>
      <c r="M37" s="91"/>
      <c r="N37" s="91"/>
    </row>
    <row r="39" ht="15">
      <c r="A39" s="50" t="s">
        <v>213</v>
      </c>
    </row>
    <row r="41" spans="2:14" ht="15">
      <c r="B41" s="91" t="s">
        <v>220</v>
      </c>
      <c r="C41" s="91"/>
      <c r="D41" s="91"/>
      <c r="E41" s="91"/>
      <c r="F41" s="91"/>
      <c r="G41" s="91"/>
      <c r="H41" s="91"/>
      <c r="I41" s="91"/>
      <c r="J41" s="91"/>
      <c r="K41" s="91"/>
      <c r="L41" s="91"/>
      <c r="M41" s="91"/>
      <c r="N41" s="91"/>
    </row>
    <row r="43" spans="1:14" ht="26.25" customHeight="1">
      <c r="A43" s="92" t="s">
        <v>221</v>
      </c>
      <c r="B43" s="92"/>
      <c r="C43" s="92"/>
      <c r="D43" s="92"/>
      <c r="E43" s="92"/>
      <c r="F43" s="92"/>
      <c r="G43" s="92"/>
      <c r="H43" s="92"/>
      <c r="I43" s="92"/>
      <c r="J43" s="92"/>
      <c r="K43" s="92"/>
      <c r="L43" s="92"/>
      <c r="M43" s="92"/>
      <c r="N43" s="92"/>
    </row>
    <row r="45" spans="1:14" ht="15">
      <c r="A45" s="90" t="s">
        <v>214</v>
      </c>
      <c r="B45" s="90"/>
      <c r="C45" s="90"/>
      <c r="D45" s="90"/>
      <c r="E45" s="90"/>
      <c r="F45" s="90"/>
      <c r="G45" s="90"/>
      <c r="H45" s="90"/>
      <c r="I45" s="90"/>
      <c r="J45" s="90"/>
      <c r="K45" s="90"/>
      <c r="L45" s="90"/>
      <c r="M45" s="90"/>
      <c r="N45" s="90"/>
    </row>
    <row r="49" ht="15"/>
    <row r="50" ht="15"/>
    <row r="51" spans="1:14" ht="28.5" customHeight="1">
      <c r="A51" s="92" t="s">
        <v>247</v>
      </c>
      <c r="B51" s="92"/>
      <c r="C51" s="92"/>
      <c r="D51" s="92"/>
      <c r="E51" s="92"/>
      <c r="F51" s="92"/>
      <c r="G51" s="92"/>
      <c r="H51" s="92"/>
      <c r="I51" s="92"/>
      <c r="J51" s="92"/>
      <c r="K51" s="92"/>
      <c r="L51" s="92"/>
      <c r="M51" s="92"/>
      <c r="N51" s="92"/>
    </row>
  </sheetData>
  <sheetProtection selectLockedCells="1" selectUnlockedCells="1"/>
  <mergeCells count="24">
    <mergeCell ref="A1:N1"/>
    <mergeCell ref="B24:N24"/>
    <mergeCell ref="A29:N29"/>
    <mergeCell ref="A33:N33"/>
    <mergeCell ref="A43:N43"/>
    <mergeCell ref="B26:N26"/>
    <mergeCell ref="B27:N27"/>
    <mergeCell ref="A35:N35"/>
    <mergeCell ref="A11:N11"/>
    <mergeCell ref="A13:N13"/>
    <mergeCell ref="A3:N3"/>
    <mergeCell ref="A5:N5"/>
    <mergeCell ref="A15:N15"/>
    <mergeCell ref="A19:N19"/>
    <mergeCell ref="B23:N23"/>
    <mergeCell ref="A7:N7"/>
    <mergeCell ref="A9:N9"/>
    <mergeCell ref="A17:N17"/>
    <mergeCell ref="A31:N31"/>
    <mergeCell ref="B37:N37"/>
    <mergeCell ref="B41:N41"/>
    <mergeCell ref="A51:N51"/>
    <mergeCell ref="A21:M21"/>
    <mergeCell ref="A45:N45"/>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tabSelected="1" zoomScale="115" zoomScaleNormal="115" zoomScalePageLayoutView="0" workbookViewId="0" topLeftCell="A1">
      <pane ySplit="2" topLeftCell="A42" activePane="bottomLeft" state="frozen"/>
      <selection pane="topLeft" activeCell="A1" sqref="A1"/>
      <selection pane="bottomLeft" activeCell="C44" sqref="C44"/>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8" t="s">
        <v>193</v>
      </c>
      <c r="B1" s="99"/>
      <c r="C1" s="117"/>
      <c r="D1" s="6"/>
      <c r="E1" s="3"/>
      <c r="F1" s="3"/>
    </row>
    <row r="2" spans="1:3" ht="37.5" customHeight="1">
      <c r="A2" s="76" t="s">
        <v>10</v>
      </c>
      <c r="B2" s="76" t="s">
        <v>0</v>
      </c>
      <c r="C2" s="77" t="s">
        <v>224</v>
      </c>
    </row>
    <row r="3" spans="1:8" ht="24.75" customHeight="1">
      <c r="A3" s="14" t="s">
        <v>150</v>
      </c>
      <c r="B3" s="104" t="s">
        <v>13</v>
      </c>
      <c r="C3" s="105"/>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5</v>
      </c>
      <c r="F5" s="1" t="s">
        <v>227</v>
      </c>
      <c r="G5" s="30"/>
      <c r="H5" s="1" t="s">
        <v>18</v>
      </c>
    </row>
    <row r="6" spans="1:7" ht="30">
      <c r="A6" s="15" t="s">
        <v>3</v>
      </c>
      <c r="B6" s="10" t="s">
        <v>7</v>
      </c>
      <c r="C6" s="79" t="s">
        <v>6</v>
      </c>
      <c r="F6" s="30" t="s">
        <v>18</v>
      </c>
      <c r="G6" s="30"/>
    </row>
    <row r="7" spans="1:7" ht="45">
      <c r="A7" s="15" t="s">
        <v>4</v>
      </c>
      <c r="B7" s="10" t="s">
        <v>19</v>
      </c>
      <c r="C7" s="79" t="s">
        <v>5</v>
      </c>
      <c r="F7" s="31" t="s">
        <v>174</v>
      </c>
      <c r="G7" s="30"/>
    </row>
    <row r="8" spans="1:7" ht="45">
      <c r="A8" s="15" t="s">
        <v>8</v>
      </c>
      <c r="B8" s="10" t="s">
        <v>20</v>
      </c>
      <c r="C8" s="79" t="s">
        <v>5</v>
      </c>
      <c r="F8" s="31" t="s">
        <v>172</v>
      </c>
      <c r="G8" s="30"/>
    </row>
    <row r="9" spans="1:6" ht="15">
      <c r="A9" s="26" t="s">
        <v>9</v>
      </c>
      <c r="B9" s="27" t="s">
        <v>21</v>
      </c>
      <c r="C9" s="79" t="s">
        <v>5</v>
      </c>
      <c r="F9" s="31" t="s">
        <v>173</v>
      </c>
    </row>
    <row r="10" spans="1:6" s="25" customFormat="1" ht="24.75" customHeight="1">
      <c r="A10" s="101">
        <f>_xlfn.IFERROR((COUNTIF(C4:C9,"Da")+(COUNTIF(C4:C9,"Djelomično")/2))/((COUNTIF(C4:C9,"Da")+COUNTIF(C4:C9,"Ne")+COUNTIF(C4:C9,"Djelomično"))),"Nije primjenjivo")</f>
        <v>0.8333333333333334</v>
      </c>
      <c r="B10" s="102"/>
      <c r="C10" s="103"/>
      <c r="D10" s="24"/>
      <c r="F10" s="25" t="s">
        <v>175</v>
      </c>
    </row>
    <row r="11" spans="1:6" ht="49.5" customHeight="1">
      <c r="A11" s="28" t="s">
        <v>149</v>
      </c>
      <c r="B11" s="104" t="s">
        <v>22</v>
      </c>
      <c r="C11" s="105"/>
      <c r="F11" s="31" t="s">
        <v>176</v>
      </c>
    </row>
    <row r="12" spans="1:6" ht="15">
      <c r="A12" s="15" t="s">
        <v>14</v>
      </c>
      <c r="B12" s="10" t="s">
        <v>23</v>
      </c>
      <c r="C12" s="79" t="s">
        <v>18</v>
      </c>
      <c r="F12" s="31" t="s">
        <v>18</v>
      </c>
    </row>
    <row r="13" spans="1:3" ht="30">
      <c r="A13" s="15" t="s">
        <v>15</v>
      </c>
      <c r="B13" s="10" t="s">
        <v>24</v>
      </c>
      <c r="C13" s="79" t="s">
        <v>18</v>
      </c>
    </row>
    <row r="14" spans="1:3" ht="50.25" customHeight="1">
      <c r="A14" s="15" t="s">
        <v>16</v>
      </c>
      <c r="B14" s="10" t="s">
        <v>25</v>
      </c>
      <c r="C14" s="79" t="s">
        <v>18</v>
      </c>
    </row>
    <row r="15" spans="1:8" ht="15">
      <c r="A15" s="15" t="s">
        <v>17</v>
      </c>
      <c r="B15" s="10" t="s">
        <v>21</v>
      </c>
      <c r="C15" s="79" t="s">
        <v>18</v>
      </c>
      <c r="F15" s="32">
        <f>+VALUE(A10)</f>
        <v>0.8333333333333334</v>
      </c>
      <c r="H15" s="85"/>
    </row>
    <row r="16" spans="1:6" ht="24.75" customHeight="1">
      <c r="A16" s="101" t="str">
        <f>_xlfn.IFERROR((COUNTIF(C12:C15,"Da")+(COUNTIF(C12:C15,"Djelomično")/2))/((COUNTIF(C12:C15,"Da")+COUNTIF(C12:C15,"Ne")+COUNTIF(C12:C15,"Djelomično"))),"Nije primjenjivo")</f>
        <v>Nije primjenjivo</v>
      </c>
      <c r="B16" s="102"/>
      <c r="C16" s="103"/>
      <c r="F16" s="32" t="e">
        <f>+VALUE(A16)</f>
        <v>#VALUE!</v>
      </c>
    </row>
    <row r="17" spans="1:6" ht="24.75" customHeight="1">
      <c r="A17" s="28" t="s">
        <v>148</v>
      </c>
      <c r="B17" s="104" t="s">
        <v>26</v>
      </c>
      <c r="C17" s="105"/>
      <c r="F17" s="32">
        <f>+VALUE(A21)</f>
        <v>0.8333333333333334</v>
      </c>
    </row>
    <row r="18" spans="1:6" ht="15">
      <c r="A18" s="17" t="s">
        <v>29</v>
      </c>
      <c r="B18" s="16" t="s">
        <v>27</v>
      </c>
      <c r="C18" s="79" t="s">
        <v>5</v>
      </c>
      <c r="F18" s="32">
        <f>+VALUE(A25)</f>
        <v>1</v>
      </c>
    </row>
    <row r="19" spans="1:6" ht="45">
      <c r="A19" s="17" t="s">
        <v>30</v>
      </c>
      <c r="B19" s="16" t="s">
        <v>33</v>
      </c>
      <c r="C19" s="79" t="s">
        <v>5</v>
      </c>
      <c r="F19" s="32">
        <f>+VALUE(A32)</f>
        <v>0.75</v>
      </c>
    </row>
    <row r="20" spans="1:6" ht="30">
      <c r="A20" s="17" t="s">
        <v>31</v>
      </c>
      <c r="B20" s="16" t="s">
        <v>28</v>
      </c>
      <c r="C20" s="79" t="s">
        <v>227</v>
      </c>
      <c r="F20" s="32">
        <f>+VALUE(A36)</f>
        <v>1</v>
      </c>
    </row>
    <row r="21" spans="1:6" ht="24.75" customHeight="1">
      <c r="A21" s="101">
        <f>_xlfn.IFERROR((COUNTIF(C18:C20,"Da")+(COUNTIF(C18:C20,"Djelomično")/2))/((COUNTIF(C18:C20,"Da")+COUNTIF(C18:C20,"Ne")+COUNTIF(C18:C20,"Djelomično"))),"Nije primjenjivo")</f>
        <v>0.8333333333333334</v>
      </c>
      <c r="B21" s="102"/>
      <c r="C21" s="103"/>
      <c r="F21" s="32">
        <f>+VALUE(A51)</f>
        <v>1</v>
      </c>
    </row>
    <row r="22" spans="1:6" ht="24.75" customHeight="1">
      <c r="A22" s="28" t="s">
        <v>147</v>
      </c>
      <c r="B22" s="104" t="s">
        <v>32</v>
      </c>
      <c r="C22" s="105"/>
      <c r="F22" s="32">
        <f>+VALUE(A57)</f>
        <v>0.875</v>
      </c>
    </row>
    <row r="23" spans="1:6" ht="30">
      <c r="A23" s="15" t="s">
        <v>34</v>
      </c>
      <c r="B23" s="10" t="s">
        <v>36</v>
      </c>
      <c r="C23" s="79" t="s">
        <v>5</v>
      </c>
      <c r="F23" s="32" t="e">
        <f>+VALUE(A65)</f>
        <v>#VALUE!</v>
      </c>
    </row>
    <row r="24" spans="1:6" ht="30">
      <c r="A24" s="15" t="s">
        <v>35</v>
      </c>
      <c r="B24" s="10" t="s">
        <v>37</v>
      </c>
      <c r="C24" s="79" t="s">
        <v>5</v>
      </c>
      <c r="F24" s="32">
        <f>+VALUE(A71)</f>
        <v>1</v>
      </c>
    </row>
    <row r="25" spans="1:6" ht="24.75" customHeight="1">
      <c r="A25" s="101">
        <f>_xlfn.IFERROR((COUNTIF(C23:C24,"Da")+(COUNTIF(C23:C24,"Djelomično")/2))/((COUNTIF(C23:C24,"Da")+COUNTIF(C23:C24,"Ne")+COUNTIF(C23:C24,"Djelomično"))),"Nije primjenjivo")</f>
        <v>1</v>
      </c>
      <c r="B25" s="102"/>
      <c r="C25" s="103"/>
      <c r="F25" s="32">
        <f>+VALUE(A79)</f>
        <v>1</v>
      </c>
    </row>
    <row r="26" spans="1:6" ht="49.5" customHeight="1">
      <c r="A26" s="14" t="s">
        <v>146</v>
      </c>
      <c r="B26" s="104" t="s">
        <v>41</v>
      </c>
      <c r="C26" s="105"/>
      <c r="F26" s="32" t="e">
        <f>+VALUE(A92)</f>
        <v>#VALUE!</v>
      </c>
    </row>
    <row r="27" spans="1:6" ht="15">
      <c r="A27" s="29" t="s">
        <v>39</v>
      </c>
      <c r="B27" s="115" t="s">
        <v>40</v>
      </c>
      <c r="C27" s="116"/>
      <c r="F27" s="32">
        <f>+VALUE(A103)</f>
        <v>1</v>
      </c>
    </row>
    <row r="28" spans="1:6" ht="30">
      <c r="A28" s="15" t="s">
        <v>42</v>
      </c>
      <c r="B28" s="10" t="s">
        <v>44</v>
      </c>
      <c r="C28" s="79" t="s">
        <v>5</v>
      </c>
      <c r="F28" s="32">
        <f>+VALUE(A106)</f>
        <v>1</v>
      </c>
    </row>
    <row r="29" spans="1:3" ht="45">
      <c r="A29" s="15" t="s">
        <v>43</v>
      </c>
      <c r="B29" s="10" t="s">
        <v>45</v>
      </c>
      <c r="C29" s="79" t="s">
        <v>5</v>
      </c>
    </row>
    <row r="30" spans="1:3" ht="15">
      <c r="A30" s="15" t="s">
        <v>47</v>
      </c>
      <c r="B30" s="10" t="s">
        <v>21</v>
      </c>
      <c r="C30" s="79" t="s">
        <v>5</v>
      </c>
    </row>
    <row r="31" spans="1:3" ht="15">
      <c r="A31" s="15" t="s">
        <v>48</v>
      </c>
      <c r="B31" s="10" t="s">
        <v>46</v>
      </c>
      <c r="C31" s="79" t="s">
        <v>6</v>
      </c>
    </row>
    <row r="32" spans="1:3" ht="24.75" customHeight="1">
      <c r="A32" s="101">
        <f>_xlfn.IFERROR((COUNTIF(C28:C31,"Da")+(COUNTIF(C28:C31,"Djelomično")/2))/((COUNTIF(C28:C31,"Da")+COUNTIF(C28:C31,"Ne")+COUNTIF(C28:C31,"Djelomično"))),"Nije primjenjivo")</f>
        <v>0.75</v>
      </c>
      <c r="B32" s="102"/>
      <c r="C32" s="103"/>
    </row>
    <row r="33" spans="1:3" ht="15">
      <c r="A33" s="29" t="s">
        <v>49</v>
      </c>
      <c r="B33" s="115" t="s">
        <v>79</v>
      </c>
      <c r="C33" s="116"/>
    </row>
    <row r="34" spans="1:3" ht="30">
      <c r="A34" s="15" t="s">
        <v>52</v>
      </c>
      <c r="B34" s="10" t="s">
        <v>50</v>
      </c>
      <c r="C34" s="79" t="s">
        <v>5</v>
      </c>
    </row>
    <row r="35" spans="1:3" ht="45">
      <c r="A35" s="15" t="s">
        <v>53</v>
      </c>
      <c r="B35" s="10" t="s">
        <v>51</v>
      </c>
      <c r="C35" s="79" t="s">
        <v>5</v>
      </c>
    </row>
    <row r="36" spans="1:3" ht="24.75" customHeight="1">
      <c r="A36" s="101">
        <f>_xlfn.IFERROR((COUNTIF(C34:C35,"Da")+(COUNTIF(C34:C35,"Djelomično")/2))/((COUNTIF(C34:C35,"Da")+COUNTIF(C34:C35,"Ne")+COUNTIF(C34:C35,"Djelomično"))),"Nije primjenjivo")</f>
        <v>1</v>
      </c>
      <c r="B36" s="102"/>
      <c r="C36" s="103"/>
    </row>
    <row r="37" spans="1:3" ht="15">
      <c r="A37" s="29" t="s">
        <v>54</v>
      </c>
      <c r="B37" s="115" t="s">
        <v>78</v>
      </c>
      <c r="C37" s="116"/>
    </row>
    <row r="38" spans="1:3" ht="15">
      <c r="A38" s="15" t="s">
        <v>63</v>
      </c>
      <c r="B38" s="10" t="s">
        <v>99</v>
      </c>
      <c r="C38" s="79" t="s">
        <v>5</v>
      </c>
    </row>
    <row r="39" spans="1:3" ht="30">
      <c r="A39" s="15" t="s">
        <v>64</v>
      </c>
      <c r="B39" s="10" t="s">
        <v>55</v>
      </c>
      <c r="C39" s="79" t="s">
        <v>5</v>
      </c>
    </row>
    <row r="40" spans="1:3" ht="15">
      <c r="A40" s="15" t="s">
        <v>65</v>
      </c>
      <c r="B40" s="10" t="s">
        <v>56</v>
      </c>
      <c r="C40" s="79" t="s">
        <v>5</v>
      </c>
    </row>
    <row r="41" spans="1:3" ht="30">
      <c r="A41" s="15" t="s">
        <v>66</v>
      </c>
      <c r="B41" s="10" t="s">
        <v>228</v>
      </c>
      <c r="C41" s="79" t="s">
        <v>5</v>
      </c>
    </row>
    <row r="42" spans="1:3" ht="15">
      <c r="A42" s="15" t="s">
        <v>67</v>
      </c>
      <c r="B42" s="10" t="s">
        <v>57</v>
      </c>
      <c r="C42" s="79" t="s">
        <v>5</v>
      </c>
    </row>
    <row r="43" spans="1:3" ht="15">
      <c r="A43" s="15" t="s">
        <v>68</v>
      </c>
      <c r="B43" s="10" t="s">
        <v>58</v>
      </c>
      <c r="C43" s="79" t="s">
        <v>5</v>
      </c>
    </row>
    <row r="44" spans="1:3" ht="30">
      <c r="A44" s="15" t="s">
        <v>69</v>
      </c>
      <c r="B44" s="10" t="s">
        <v>59</v>
      </c>
      <c r="C44" s="79" t="s">
        <v>18</v>
      </c>
    </row>
    <row r="45" spans="1:3" ht="30">
      <c r="A45" s="15" t="s">
        <v>70</v>
      </c>
      <c r="B45" s="10" t="s">
        <v>225</v>
      </c>
      <c r="C45" s="79" t="s">
        <v>5</v>
      </c>
    </row>
    <row r="46" spans="1:3" ht="30">
      <c r="A46" s="15" t="s">
        <v>71</v>
      </c>
      <c r="B46" s="10" t="s">
        <v>226</v>
      </c>
      <c r="C46" s="79" t="s">
        <v>5</v>
      </c>
    </row>
    <row r="47" spans="1:3" ht="30">
      <c r="A47" s="15" t="s">
        <v>72</v>
      </c>
      <c r="B47" s="10" t="s">
        <v>60</v>
      </c>
      <c r="C47" s="79" t="s">
        <v>5</v>
      </c>
    </row>
    <row r="48" spans="1:3" ht="30">
      <c r="A48" s="15" t="s">
        <v>73</v>
      </c>
      <c r="B48" s="10" t="s">
        <v>61</v>
      </c>
      <c r="C48" s="79" t="s">
        <v>5</v>
      </c>
    </row>
    <row r="49" spans="1:3" ht="30">
      <c r="A49" s="15" t="s">
        <v>74</v>
      </c>
      <c r="B49" s="10" t="s">
        <v>230</v>
      </c>
      <c r="C49" s="79" t="s">
        <v>5</v>
      </c>
    </row>
    <row r="50" spans="1:3" ht="30">
      <c r="A50" s="15" t="s">
        <v>75</v>
      </c>
      <c r="B50" s="10" t="s">
        <v>62</v>
      </c>
      <c r="C50" s="79" t="s">
        <v>5</v>
      </c>
    </row>
    <row r="51" spans="1:3" ht="24.75" customHeight="1">
      <c r="A51" s="101">
        <f>_xlfn.IFERROR((COUNTIF(C38:C50,"Da")+(COUNTIF(C38:C50,"Djelomično")/2))/((COUNTIF(C38:C50,"Da")+COUNTIF(C38:C50,"Ne")+COUNTIF(C38:C50,"Djelomično"))),"Nije primjenjivo")</f>
        <v>1</v>
      </c>
      <c r="B51" s="102"/>
      <c r="C51" s="103"/>
    </row>
    <row r="52" spans="1:3" ht="15">
      <c r="A52" s="29" t="s">
        <v>76</v>
      </c>
      <c r="B52" s="115" t="s">
        <v>77</v>
      </c>
      <c r="C52" s="116"/>
    </row>
    <row r="53" spans="1:3" ht="30">
      <c r="A53" s="15" t="s">
        <v>82</v>
      </c>
      <c r="B53" s="10" t="s">
        <v>243</v>
      </c>
      <c r="C53" s="79" t="s">
        <v>5</v>
      </c>
    </row>
    <row r="54" spans="1:3" ht="30">
      <c r="A54" s="15" t="s">
        <v>83</v>
      </c>
      <c r="B54" s="10" t="s">
        <v>229</v>
      </c>
      <c r="C54" s="79" t="s">
        <v>5</v>
      </c>
    </row>
    <row r="55" spans="1:3" ht="30">
      <c r="A55" s="15" t="s">
        <v>84</v>
      </c>
      <c r="B55" s="10" t="s">
        <v>80</v>
      </c>
      <c r="C55" s="79" t="s">
        <v>227</v>
      </c>
    </row>
    <row r="56" spans="1:3" ht="30">
      <c r="A56" s="15" t="s">
        <v>242</v>
      </c>
      <c r="B56" s="10" t="s">
        <v>81</v>
      </c>
      <c r="C56" s="79" t="s">
        <v>5</v>
      </c>
    </row>
    <row r="57" spans="1:3" ht="24.75" customHeight="1">
      <c r="A57" s="101">
        <f>_xlfn.IFERROR((COUNTIF(C53:C56,"Da")+(COUNTIF(C53:C56,"Djelomično")/2))/((COUNTIF(C53:C56,"Da")+COUNTIF(C53:C56,"Ne")+COUNTIF(C53:C56,"Djelomično"))),"Nije primjenjivo")</f>
        <v>0.875</v>
      </c>
      <c r="B57" s="102"/>
      <c r="C57" s="103"/>
    </row>
    <row r="58" spans="1:3" ht="15">
      <c r="A58" s="29" t="s">
        <v>85</v>
      </c>
      <c r="B58" s="115" t="s">
        <v>86</v>
      </c>
      <c r="C58" s="116"/>
    </row>
    <row r="59" spans="1:3" ht="60">
      <c r="A59" s="15" t="s">
        <v>93</v>
      </c>
      <c r="B59" s="10" t="s">
        <v>87</v>
      </c>
      <c r="C59" s="79" t="s">
        <v>18</v>
      </c>
    </row>
    <row r="60" spans="1:3" ht="30">
      <c r="A60" s="15" t="s">
        <v>94</v>
      </c>
      <c r="B60" s="10" t="s">
        <v>88</v>
      </c>
      <c r="C60" s="79" t="s">
        <v>18</v>
      </c>
    </row>
    <row r="61" spans="1:3" ht="30">
      <c r="A61" s="15" t="s">
        <v>95</v>
      </c>
      <c r="B61" s="10" t="s">
        <v>89</v>
      </c>
      <c r="C61" s="79" t="s">
        <v>18</v>
      </c>
    </row>
    <row r="62" spans="1:3" ht="15">
      <c r="A62" s="15" t="s">
        <v>96</v>
      </c>
      <c r="B62" s="10" t="s">
        <v>90</v>
      </c>
      <c r="C62" s="79" t="s">
        <v>18</v>
      </c>
    </row>
    <row r="63" spans="1:3" ht="15">
      <c r="A63" s="15" t="s">
        <v>97</v>
      </c>
      <c r="B63" s="10" t="s">
        <v>91</v>
      </c>
      <c r="C63" s="79" t="s">
        <v>18</v>
      </c>
    </row>
    <row r="64" spans="1:3" ht="45">
      <c r="A64" s="15" t="s">
        <v>98</v>
      </c>
      <c r="B64" s="10" t="s">
        <v>92</v>
      </c>
      <c r="C64" s="79" t="s">
        <v>18</v>
      </c>
    </row>
    <row r="65" spans="1:3" ht="24.75" customHeight="1">
      <c r="A65" s="101" t="str">
        <f>_xlfn.IFERROR((COUNTIF(C59:C64,"Da")+(COUNTIF(C59:C64,"Djelomično")/2))/((COUNTIF(C59:C64,"Da")+COUNTIF(C59:C64,"Ne")+COUNTIF(C59:C64,"Djelomično"))),"Nije primjenjivo")</f>
        <v>Nije primjenjivo</v>
      </c>
      <c r="B65" s="102"/>
      <c r="C65" s="103"/>
    </row>
    <row r="66" spans="1:3" ht="15">
      <c r="A66" s="29" t="s">
        <v>100</v>
      </c>
      <c r="B66" s="115" t="s">
        <v>123</v>
      </c>
      <c r="C66" s="116"/>
    </row>
    <row r="67" spans="1:3" ht="30">
      <c r="A67" s="15" t="s">
        <v>105</v>
      </c>
      <c r="B67" s="10" t="s">
        <v>101</v>
      </c>
      <c r="C67" s="79" t="s">
        <v>5</v>
      </c>
    </row>
    <row r="68" spans="1:3" ht="45">
      <c r="A68" s="15" t="s">
        <v>106</v>
      </c>
      <c r="B68" s="10" t="s">
        <v>102</v>
      </c>
      <c r="C68" s="79" t="s">
        <v>5</v>
      </c>
    </row>
    <row r="69" spans="1:3" ht="15">
      <c r="A69" s="15" t="s">
        <v>107</v>
      </c>
      <c r="B69" s="10" t="s">
        <v>103</v>
      </c>
      <c r="C69" s="79" t="s">
        <v>5</v>
      </c>
    </row>
    <row r="70" spans="1:3" ht="15">
      <c r="A70" s="15" t="s">
        <v>108</v>
      </c>
      <c r="B70" s="10" t="s">
        <v>104</v>
      </c>
      <c r="C70" s="79" t="s">
        <v>5</v>
      </c>
    </row>
    <row r="71" spans="1:3" ht="24.75" customHeight="1">
      <c r="A71" s="101">
        <f>_xlfn.IFERROR((COUNTIF(C67:C70,"Da")+(COUNTIF(C67:C70,"Djelomično")/2))/((COUNTIF(C67:C70,"Da")+COUNTIF(C67:C70,"Ne")+COUNTIF(C67:C70,"Djelomično"))),"Nije primjenjivo")</f>
        <v>1</v>
      </c>
      <c r="B71" s="102"/>
      <c r="C71" s="103"/>
    </row>
    <row r="72" spans="1:3" ht="15">
      <c r="A72" s="29" t="s">
        <v>109</v>
      </c>
      <c r="B72" s="115" t="s">
        <v>110</v>
      </c>
      <c r="C72" s="116"/>
    </row>
    <row r="73" spans="1:3" ht="30">
      <c r="A73" s="15" t="s">
        <v>116</v>
      </c>
      <c r="B73" s="10" t="s">
        <v>111</v>
      </c>
      <c r="C73" s="79" t="s">
        <v>5</v>
      </c>
    </row>
    <row r="74" spans="1:3" ht="15">
      <c r="A74" s="15" t="s">
        <v>117</v>
      </c>
      <c r="B74" s="10" t="s">
        <v>112</v>
      </c>
      <c r="C74" s="79" t="s">
        <v>5</v>
      </c>
    </row>
    <row r="75" spans="1:3" ht="15">
      <c r="A75" s="15" t="s">
        <v>118</v>
      </c>
      <c r="B75" s="10" t="s">
        <v>113</v>
      </c>
      <c r="C75" s="79" t="s">
        <v>5</v>
      </c>
    </row>
    <row r="76" spans="1:3" ht="15">
      <c r="A76" s="15" t="s">
        <v>119</v>
      </c>
      <c r="B76" s="10" t="s">
        <v>114</v>
      </c>
      <c r="C76" s="79" t="s">
        <v>5</v>
      </c>
    </row>
    <row r="77" spans="1:3" ht="15">
      <c r="A77" s="15" t="s">
        <v>120</v>
      </c>
      <c r="B77" s="10" t="s">
        <v>115</v>
      </c>
      <c r="C77" s="79" t="s">
        <v>5</v>
      </c>
    </row>
    <row r="78" spans="1:3" ht="45">
      <c r="A78" s="15" t="s">
        <v>121</v>
      </c>
      <c r="B78" s="10" t="s">
        <v>245</v>
      </c>
      <c r="C78" s="79" t="s">
        <v>5</v>
      </c>
    </row>
    <row r="79" spans="1:3" ht="24.75" customHeight="1">
      <c r="A79" s="101">
        <f>_xlfn.IFERROR((COUNTIF(C73:C78,"Da")+(COUNTIF(C73:C78,"Djelomično")/2))/((COUNTIF(C73:C78,"Da")+COUNTIF(C73:C78,"Ne")+COUNTIF(C73:C78,"Djelomično"))),"Nije primjenjivo")</f>
        <v>1</v>
      </c>
      <c r="B79" s="102"/>
      <c r="C79" s="103"/>
    </row>
    <row r="80" spans="1:3" ht="24.75" customHeight="1">
      <c r="A80" s="14" t="s">
        <v>145</v>
      </c>
      <c r="B80" s="104" t="s">
        <v>122</v>
      </c>
      <c r="C80" s="105"/>
    </row>
    <row r="81" spans="1:3" ht="15">
      <c r="A81" s="15" t="s">
        <v>134</v>
      </c>
      <c r="B81" s="10" t="s">
        <v>124</v>
      </c>
      <c r="C81" s="79" t="s">
        <v>18</v>
      </c>
    </row>
    <row r="82" spans="1:3" ht="15">
      <c r="A82" s="15" t="s">
        <v>135</v>
      </c>
      <c r="B82" s="10" t="s">
        <v>125</v>
      </c>
      <c r="C82" s="79" t="s">
        <v>18</v>
      </c>
    </row>
    <row r="83" spans="1:3" ht="15">
      <c r="A83" s="15" t="s">
        <v>136</v>
      </c>
      <c r="B83" s="10" t="s">
        <v>126</v>
      </c>
      <c r="C83" s="79" t="s">
        <v>18</v>
      </c>
    </row>
    <row r="84" spans="1:3" ht="30">
      <c r="A84" s="15" t="s">
        <v>137</v>
      </c>
      <c r="B84" s="10" t="s">
        <v>127</v>
      </c>
      <c r="C84" s="79" t="s">
        <v>18</v>
      </c>
    </row>
    <row r="85" spans="1:3" ht="30">
      <c r="A85" s="15" t="s">
        <v>138</v>
      </c>
      <c r="B85" s="10" t="s">
        <v>128</v>
      </c>
      <c r="C85" s="79" t="s">
        <v>18</v>
      </c>
    </row>
    <row r="86" spans="1:3" ht="30">
      <c r="A86" s="15" t="s">
        <v>139</v>
      </c>
      <c r="B86" s="10" t="s">
        <v>129</v>
      </c>
      <c r="C86" s="79" t="s">
        <v>18</v>
      </c>
    </row>
    <row r="87" spans="1:3" ht="30">
      <c r="A87" s="15" t="s">
        <v>140</v>
      </c>
      <c r="B87" s="10" t="s">
        <v>130</v>
      </c>
      <c r="C87" s="79" t="s">
        <v>18</v>
      </c>
    </row>
    <row r="88" spans="1:3" ht="15">
      <c r="A88" s="15" t="s">
        <v>141</v>
      </c>
      <c r="B88" s="10" t="s">
        <v>21</v>
      </c>
      <c r="C88" s="79" t="s">
        <v>18</v>
      </c>
    </row>
    <row r="89" spans="1:3" ht="15">
      <c r="A89" s="15" t="s">
        <v>142</v>
      </c>
      <c r="B89" s="10" t="s">
        <v>131</v>
      </c>
      <c r="C89" s="79" t="s">
        <v>18</v>
      </c>
    </row>
    <row r="90" spans="1:3" ht="30">
      <c r="A90" s="15" t="s">
        <v>143</v>
      </c>
      <c r="B90" s="10" t="s">
        <v>132</v>
      </c>
      <c r="C90" s="79" t="s">
        <v>18</v>
      </c>
    </row>
    <row r="91" spans="1:3" ht="60">
      <c r="A91" s="15" t="s">
        <v>144</v>
      </c>
      <c r="B91" s="10" t="s">
        <v>133</v>
      </c>
      <c r="C91" s="79" t="s">
        <v>18</v>
      </c>
    </row>
    <row r="92" spans="1:3" ht="24.75" customHeight="1">
      <c r="A92" s="101" t="str">
        <f>_xlfn.IFERROR((COUNTIF(C81:C91,"Da")+(COUNTIF(C81:C91,"Djelomično")/2))/((COUNTIF(C81:C91,"Da")+COUNTIF(C81:C91,"Ne")+COUNTIF(C81:C91,"Djelomično"))),"Nije primjenjivo")</f>
        <v>Nije primjenjivo</v>
      </c>
      <c r="B92" s="102"/>
      <c r="C92" s="103"/>
    </row>
    <row r="93" spans="1:3" ht="24.75" customHeight="1">
      <c r="A93" s="14" t="s">
        <v>151</v>
      </c>
      <c r="B93" s="104" t="s">
        <v>152</v>
      </c>
      <c r="C93" s="105"/>
    </row>
    <row r="94" spans="1:3" ht="15">
      <c r="A94" s="15" t="s">
        <v>163</v>
      </c>
      <c r="B94" s="10" t="s">
        <v>153</v>
      </c>
      <c r="C94" s="79" t="s">
        <v>5</v>
      </c>
    </row>
    <row r="95" spans="1:3" ht="15">
      <c r="A95" s="15" t="s">
        <v>164</v>
      </c>
      <c r="B95" s="10" t="s">
        <v>154</v>
      </c>
      <c r="C95" s="79" t="s">
        <v>5</v>
      </c>
    </row>
    <row r="96" spans="1:3" ht="45">
      <c r="A96" s="15" t="s">
        <v>165</v>
      </c>
      <c r="B96" s="10" t="s">
        <v>155</v>
      </c>
      <c r="C96" s="79" t="s">
        <v>5</v>
      </c>
    </row>
    <row r="97" spans="1:3" ht="30">
      <c r="A97" s="15" t="s">
        <v>166</v>
      </c>
      <c r="B97" s="10" t="s">
        <v>156</v>
      </c>
      <c r="C97" s="79" t="s">
        <v>5</v>
      </c>
    </row>
    <row r="98" spans="1:3" ht="15">
      <c r="A98" s="15" t="s">
        <v>167</v>
      </c>
      <c r="B98" s="10" t="s">
        <v>157</v>
      </c>
      <c r="C98" s="79" t="s">
        <v>18</v>
      </c>
    </row>
    <row r="99" spans="1:3" ht="15">
      <c r="A99" s="15" t="s">
        <v>168</v>
      </c>
      <c r="B99" s="10" t="s">
        <v>159</v>
      </c>
      <c r="C99" s="79" t="s">
        <v>18</v>
      </c>
    </row>
    <row r="100" spans="1:3" ht="30">
      <c r="A100" s="15" t="s">
        <v>169</v>
      </c>
      <c r="B100" s="10" t="s">
        <v>160</v>
      </c>
      <c r="C100" s="79" t="s">
        <v>18</v>
      </c>
    </row>
    <row r="101" spans="1:3" ht="15">
      <c r="A101" s="15" t="s">
        <v>170</v>
      </c>
      <c r="B101" s="10" t="s">
        <v>161</v>
      </c>
      <c r="C101" s="79" t="s">
        <v>18</v>
      </c>
    </row>
    <row r="102" spans="1:3" ht="15">
      <c r="A102" s="15" t="s">
        <v>171</v>
      </c>
      <c r="B102" s="10" t="s">
        <v>162</v>
      </c>
      <c r="C102" s="79" t="s">
        <v>18</v>
      </c>
    </row>
    <row r="103" spans="1:3" ht="24.75" customHeight="1">
      <c r="A103" s="101">
        <f>_xlfn.IFERROR((COUNTIF(C94:C102,"Da")+(COUNTIF(C94:C102,"Djelomično")/2))/((COUNTIF(C94:C102,"Da")+COUNTIF(C94:C102,"Ne")+COUNTIF(C94:C102,"Djelomično"))),"Nije primjenjivo")</f>
        <v>1</v>
      </c>
      <c r="B103" s="102"/>
      <c r="C103" s="103"/>
    </row>
    <row r="104" spans="1:3" ht="24.75" customHeight="1">
      <c r="A104" s="14" t="s">
        <v>177</v>
      </c>
      <c r="B104" s="104" t="s">
        <v>244</v>
      </c>
      <c r="C104" s="105"/>
    </row>
    <row r="105" spans="1:3" ht="30">
      <c r="A105" s="15" t="s">
        <v>38</v>
      </c>
      <c r="B105" s="10" t="s">
        <v>158</v>
      </c>
      <c r="C105" s="79" t="s">
        <v>174</v>
      </c>
    </row>
    <row r="106" spans="1:3" ht="24.75" customHeight="1" thickBot="1">
      <c r="A106" s="106" t="str">
        <f>IF(C105="Više od 90%","100%",IF(C105="80% - 90%","75%",IF(C105="70% - 80%","50%",IF(C105="60% - 70%","25%",IF(C105="Manje od 60%","0%","Nije primjenjivo")))))</f>
        <v>100%</v>
      </c>
      <c r="B106" s="107"/>
      <c r="C106" s="108"/>
    </row>
    <row r="107" spans="1:3" ht="24.75" customHeight="1">
      <c r="A107" s="109" t="s">
        <v>179</v>
      </c>
      <c r="B107" s="110"/>
      <c r="C107" s="113">
        <f>_xlfn.SUMIFS(F15:F28,F15:F28,"&lt;&gt;#VALUE!")/COUNT(F15:F28)</f>
        <v>0.9356060606060607</v>
      </c>
    </row>
    <row r="108" spans="1:3" ht="24.75" customHeight="1" thickBot="1">
      <c r="A108" s="111"/>
      <c r="B108" s="112"/>
      <c r="C108" s="114"/>
    </row>
  </sheetData>
  <sheetProtection sheet="1" selectLockedCells="1"/>
  <mergeCells count="32">
    <mergeCell ref="A21:C21"/>
    <mergeCell ref="A1:C1"/>
    <mergeCell ref="A10:C10"/>
    <mergeCell ref="B3:C3"/>
    <mergeCell ref="B11:C11"/>
    <mergeCell ref="A16:C16"/>
    <mergeCell ref="B17:C17"/>
    <mergeCell ref="B22:C22"/>
    <mergeCell ref="A25:C25"/>
    <mergeCell ref="B26:C26"/>
    <mergeCell ref="B27:C27"/>
    <mergeCell ref="A32:C32"/>
    <mergeCell ref="B33:C33"/>
    <mergeCell ref="A36:C36"/>
    <mergeCell ref="B37:C37"/>
    <mergeCell ref="A51:C51"/>
    <mergeCell ref="B52:C52"/>
    <mergeCell ref="A57:C57"/>
    <mergeCell ref="B58:C58"/>
    <mergeCell ref="A65:C65"/>
    <mergeCell ref="B66:C66"/>
    <mergeCell ref="A71:C71"/>
    <mergeCell ref="B72:C72"/>
    <mergeCell ref="A79:C79"/>
    <mergeCell ref="B80:C80"/>
    <mergeCell ref="A92:C92"/>
    <mergeCell ref="B93:C93"/>
    <mergeCell ref="A103:C103"/>
    <mergeCell ref="B104:C104"/>
    <mergeCell ref="A106:C106"/>
    <mergeCell ref="A107:B108"/>
    <mergeCell ref="C107:C108"/>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6" activePane="bottomLeft" state="frozen"/>
      <selection pane="topLeft" activeCell="A1" sqref="A1"/>
      <selection pane="bottomLeft" activeCell="D4" sqref="D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8" t="s">
        <v>194</v>
      </c>
      <c r="B1" s="99"/>
      <c r="C1" s="99"/>
      <c r="D1" s="117"/>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0.8333333333333334</v>
      </c>
      <c r="D3" s="80"/>
      <c r="E3" s="39"/>
    </row>
    <row r="4" spans="1:4" s="34" customFormat="1" ht="39.75" customHeight="1">
      <c r="A4" s="44" t="s">
        <v>149</v>
      </c>
      <c r="B4" s="37" t="s">
        <v>184</v>
      </c>
      <c r="C4" s="40" t="str">
        <f>+Upitnik!A16</f>
        <v>Nije primjenjivo</v>
      </c>
      <c r="D4" s="81"/>
    </row>
    <row r="5" spans="1:4" s="34" customFormat="1" ht="39.75" customHeight="1">
      <c r="A5" s="44" t="s">
        <v>148</v>
      </c>
      <c r="B5" s="36" t="s">
        <v>26</v>
      </c>
      <c r="C5" s="40">
        <f>+Upitnik!A21</f>
        <v>0.8333333333333334</v>
      </c>
      <c r="D5" s="81"/>
    </row>
    <row r="6" spans="1:4" s="34" customFormat="1" ht="39.75" customHeight="1">
      <c r="A6" s="44" t="s">
        <v>147</v>
      </c>
      <c r="B6" s="36" t="s">
        <v>32</v>
      </c>
      <c r="C6" s="40">
        <f>+Upitnik!A25</f>
        <v>1</v>
      </c>
      <c r="D6" s="81"/>
    </row>
    <row r="7" spans="1:4" s="34" customFormat="1" ht="39.75" customHeight="1">
      <c r="A7" s="45" t="s">
        <v>39</v>
      </c>
      <c r="B7" s="38" t="s">
        <v>186</v>
      </c>
      <c r="C7" s="40">
        <f>+Upitnik!A32</f>
        <v>0.75</v>
      </c>
      <c r="D7" s="81"/>
    </row>
    <row r="8" spans="1:4" s="34" customFormat="1" ht="39.75" customHeight="1">
      <c r="A8" s="45" t="s">
        <v>49</v>
      </c>
      <c r="B8" s="38" t="s">
        <v>187</v>
      </c>
      <c r="C8" s="40">
        <f>+Upitnik!A36</f>
        <v>1</v>
      </c>
      <c r="D8" s="81"/>
    </row>
    <row r="9" spans="1:4" s="34" customFormat="1" ht="39.75" customHeight="1">
      <c r="A9" s="45" t="s">
        <v>54</v>
      </c>
      <c r="B9" s="38" t="s">
        <v>188</v>
      </c>
      <c r="C9" s="40">
        <f>+Upitnik!A51</f>
        <v>1</v>
      </c>
      <c r="D9" s="81"/>
    </row>
    <row r="10" spans="1:4" s="34" customFormat="1" ht="39.75" customHeight="1">
      <c r="A10" s="45" t="s">
        <v>76</v>
      </c>
      <c r="B10" s="38" t="s">
        <v>189</v>
      </c>
      <c r="C10" s="40">
        <f>+Upitnik!A57</f>
        <v>0.875</v>
      </c>
      <c r="D10" s="81"/>
    </row>
    <row r="11" spans="1:4" s="34" customFormat="1" ht="39.75" customHeight="1">
      <c r="A11" s="45" t="s">
        <v>85</v>
      </c>
      <c r="B11" s="38" t="s">
        <v>190</v>
      </c>
      <c r="C11" s="40" t="str">
        <f>+Upitnik!A65</f>
        <v>Nije primjenjivo</v>
      </c>
      <c r="D11" s="81"/>
    </row>
    <row r="12" spans="1:4" s="34" customFormat="1" ht="39.75" customHeight="1">
      <c r="A12" s="45" t="s">
        <v>100</v>
      </c>
      <c r="B12" s="38" t="s">
        <v>191</v>
      </c>
      <c r="C12" s="40">
        <f>+Upitnik!A71</f>
        <v>1</v>
      </c>
      <c r="D12" s="81"/>
    </row>
    <row r="13" spans="1:4" s="34" customFormat="1" ht="39.75" customHeight="1">
      <c r="A13" s="45" t="s">
        <v>109</v>
      </c>
      <c r="B13" s="38" t="s">
        <v>192</v>
      </c>
      <c r="C13" s="40">
        <f>+Upitnik!A79</f>
        <v>1</v>
      </c>
      <c r="D13" s="81"/>
    </row>
    <row r="14" spans="1:4" s="34" customFormat="1" ht="39.75" customHeight="1">
      <c r="A14" s="44" t="s">
        <v>145</v>
      </c>
      <c r="B14" s="36" t="s">
        <v>185</v>
      </c>
      <c r="C14" s="40" t="str">
        <f>+Upitnik!A92</f>
        <v>Nije primjenjivo</v>
      </c>
      <c r="D14" s="81"/>
    </row>
    <row r="15" spans="1:4" s="34" customFormat="1" ht="39.75" customHeight="1">
      <c r="A15" s="44" t="s">
        <v>151</v>
      </c>
      <c r="B15" s="36" t="s">
        <v>152</v>
      </c>
      <c r="C15" s="40">
        <f>+Upitnik!A103</f>
        <v>1</v>
      </c>
      <c r="D15" s="81"/>
    </row>
    <row r="16" spans="1:4" s="34" customFormat="1" ht="39.75" customHeight="1" thickBot="1">
      <c r="A16" s="46" t="s">
        <v>177</v>
      </c>
      <c r="B16" s="41" t="s">
        <v>178</v>
      </c>
      <c r="C16" s="42" t="str">
        <f>+Upitnik!A106</f>
        <v>100%</v>
      </c>
      <c r="D16" s="82"/>
    </row>
    <row r="17" spans="1:4" s="34" customFormat="1" ht="39.75" customHeight="1" thickBot="1">
      <c r="A17" s="118" t="s">
        <v>179</v>
      </c>
      <c r="B17" s="119"/>
      <c r="C17" s="84">
        <f>+Upitnik!C107</f>
        <v>0.9356060606060607</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1">
      <selection activeCell="A4" sqref="A4:C4"/>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8" t="s">
        <v>195</v>
      </c>
      <c r="B1" s="99"/>
      <c r="C1" s="99"/>
      <c r="D1" s="99"/>
      <c r="E1" s="99"/>
      <c r="F1" s="99"/>
      <c r="G1" s="99"/>
      <c r="H1" s="117"/>
    </row>
    <row r="2" spans="1:4" s="1" customFormat="1" ht="15" customHeight="1" thickBot="1">
      <c r="A2" s="126"/>
      <c r="B2" s="126"/>
      <c r="C2" s="126"/>
      <c r="D2" s="47"/>
    </row>
    <row r="3" spans="1:4" s="1" customFormat="1" ht="15" customHeight="1">
      <c r="A3" s="130" t="s">
        <v>199</v>
      </c>
      <c r="B3" s="131"/>
      <c r="C3" s="131"/>
      <c r="D3" s="52"/>
    </row>
    <row r="4" spans="1:4" s="1" customFormat="1" ht="15" customHeight="1">
      <c r="A4" s="127" t="s">
        <v>197</v>
      </c>
      <c r="B4" s="128"/>
      <c r="C4" s="128"/>
      <c r="D4" s="53"/>
    </row>
    <row r="5" spans="1:4" s="1" customFormat="1" ht="15" customHeight="1">
      <c r="A5" s="127" t="s">
        <v>196</v>
      </c>
      <c r="B5" s="128"/>
      <c r="C5" s="128"/>
      <c r="D5" s="54"/>
    </row>
    <row r="6" spans="1:4" s="1" customFormat="1" ht="15" customHeight="1">
      <c r="A6" s="127" t="s">
        <v>198</v>
      </c>
      <c r="B6" s="128"/>
      <c r="C6" s="128"/>
      <c r="D6" s="54"/>
    </row>
    <row r="7" spans="1:4" s="1" customFormat="1" ht="15" customHeight="1">
      <c r="A7" s="127" t="s">
        <v>200</v>
      </c>
      <c r="B7" s="128"/>
      <c r="C7" s="128"/>
      <c r="D7" s="53"/>
    </row>
    <row r="8" spans="1:4" s="1" customFormat="1" ht="15" customHeight="1">
      <c r="A8" s="127" t="s">
        <v>201</v>
      </c>
      <c r="B8" s="128"/>
      <c r="C8" s="128"/>
      <c r="D8" s="53"/>
    </row>
    <row r="9" spans="1:4" s="1" customFormat="1" ht="15" customHeight="1">
      <c r="A9" s="120"/>
      <c r="B9" s="121"/>
      <c r="C9" s="122"/>
      <c r="D9" s="54"/>
    </row>
    <row r="10" spans="1:4" s="1" customFormat="1" ht="15" customHeight="1" thickBot="1">
      <c r="A10" s="123"/>
      <c r="B10" s="124"/>
      <c r="C10" s="125"/>
      <c r="D10" s="55"/>
    </row>
    <row r="11" spans="1:4" s="1" customFormat="1" ht="15" customHeight="1" thickBot="1">
      <c r="A11" s="129"/>
      <c r="B11" s="129"/>
      <c r="C11" s="129"/>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c r="C13" s="61"/>
      <c r="D13" s="62"/>
      <c r="E13" s="62"/>
      <c r="F13" s="63"/>
      <c r="G13" s="64"/>
      <c r="H13" s="65"/>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11:C11"/>
    <mergeCell ref="A6:C6"/>
    <mergeCell ref="A7:C7"/>
    <mergeCell ref="A8:C8"/>
    <mergeCell ref="A3:C3"/>
    <mergeCell ref="A9:C9"/>
    <mergeCell ref="A10:C10"/>
    <mergeCell ref="A1:H1"/>
    <mergeCell ref="A2:C2"/>
    <mergeCell ref="A4:C4"/>
    <mergeCell ref="A5:C5"/>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Korisnik</cp:lastModifiedBy>
  <cp:lastPrinted>2019-12-05T14:42:35Z</cp:lastPrinted>
  <dcterms:created xsi:type="dcterms:W3CDTF">2012-05-21T15:07:27Z</dcterms:created>
  <dcterms:modified xsi:type="dcterms:W3CDTF">2023-07-27T11:48:52Z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